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R21" i="2"/>
  <c r="Q21"/>
  <c r="P21"/>
  <c r="O21"/>
  <c r="N21"/>
  <c r="AK62" i="4" s="1"/>
  <c r="M21" i="2"/>
  <c r="AK57" i="4" s="1"/>
  <c r="L21" i="2"/>
  <c r="K21"/>
  <c r="J21"/>
  <c r="AK54" i="4" s="1"/>
  <c r="I21" i="2"/>
  <c r="AK53" i="4" s="1"/>
  <c r="H21" i="2"/>
  <c r="AK48" i="4" s="1"/>
  <c r="G21" i="2"/>
  <c r="F21"/>
  <c r="AK46" i="4" s="1"/>
  <c r="E21" i="2"/>
  <c r="D21"/>
  <c r="AK44" i="4" s="1"/>
  <c r="AK55"/>
  <c r="AK56"/>
  <c r="AK63"/>
  <c r="AK64"/>
  <c r="AK65"/>
  <c r="AK66"/>
  <c r="C21" i="2" l="1"/>
  <c r="AK47" i="4"/>
  <c r="AK39"/>
  <c r="AK38"/>
  <c r="AK36"/>
  <c r="AK45"/>
  <c r="AK35"/>
  <c r="AK37"/>
  <c r="AF51"/>
  <c r="AH60"/>
  <c r="AB42" l="1"/>
  <c r="AH33" s="1"/>
</calcChain>
</file>

<file path=xl/sharedStrings.xml><?xml version="1.0" encoding="utf-8"?>
<sst xmlns="http://schemas.openxmlformats.org/spreadsheetml/2006/main" count="152" uniqueCount="66">
  <si>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</si>
  <si>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</si>
  <si>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</si>
  <si>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</si>
  <si>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</si>
  <si>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</si>
  <si>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</si>
  <si>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</si>
  <si>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</si>
  <si>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</si>
  <si>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</si>
  <si>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</si>
  <si>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</si>
  <si>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</si>
  <si>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</si>
  <si>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</si>
  <si>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</si>
  <si>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</si>
  <si>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</si>
  <si>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</si>
  <si>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</si>
  <si>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</si>
  <si>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</si>
  <si>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</si>
  <si>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</si>
  <si>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</si>
  <si>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</si>
  <si>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</si>
  <si>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</si>
  <si>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</si>
  <si>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</si>
  <si>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</si>
  <si>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</si>
  <si>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</si>
  <si>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</si>
  <si>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</si>
  <si>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</si>
  <si>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</si>
  <si>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</si>
  <si>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</si>
  <si>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</si>
  <si>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1.2. Раздел «3. Мероприятия по реализации Программы» изложить в новой редакции, согласно приложения.</t>
  </si>
  <si>
    <t>Содержание сил по обеспечению ПБ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</si>
  <si>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</si>
  <si>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Обустройство и содержание подъездов к местам для забора воды пожарной техники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</si>
  <si>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</si>
  <si>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Без финансирования</t>
  </si>
  <si>
    <t>Поддержка подразделения добровольной пожарной охраны</t>
  </si>
  <si>
    <t>Глава Новомихайловского сельсовета</t>
  </si>
  <si>
    <t>П.А. Лавринов</t>
  </si>
  <si>
    <t>Основу финансирования Программы составляют средства бюджета муниципального образования Новомихайловский сельсовет. Механизм реализации Программы заключается в осуществлении мероприятий:</t>
  </si>
  <si>
    <t>Обеспечение первичных мер пожарной безопасности                   (создание защитных сооружений, препятствующих распространению палов травы (минерализированные полосы), обучение населения  мерам ПБ)</t>
  </si>
  <si>
    <t>Приобретение основных средств, ГСМ, материалов, материально-технических средств, противопожарного инвентаря</t>
  </si>
  <si>
    <t>Приобретение и установка светооражающих указателей для определения мест нахождения пожарных водоисточников</t>
  </si>
  <si>
    <t xml:space="preserve">Ревизия и ремонт источников наружного противопожарного водоснабжения </t>
  </si>
  <si>
    <t>2021 год</t>
  </si>
  <si>
    <t>2022 год</t>
  </si>
  <si>
    <t>2023 год</t>
  </si>
  <si>
    <t>2024 год</t>
  </si>
  <si>
    <t>2025 год</t>
  </si>
  <si>
    <t>Оформление ТС (страхование,гос.регистрация ТС), Оформление гаража для пожарного автомобиля</t>
  </si>
  <si>
    <t>07</t>
  </si>
  <si>
    <t>сентября</t>
  </si>
  <si>
    <t>О внесении изменений в муниципальную программу «Пожарная безопасность на территории Новомихайловского сельсовета на 2021 – 2025 годы», утвержденную Постановлением Администрации Новомихайловского сельсовета от 10.07.2020 года № 59</t>
  </si>
  <si>
    <t>1. Внести следующие изменения в муниципальную программу «Пожарная безопасность на территории Новомихайловского сельсовета на2021-2025 годы», утвержденную Постановлением Администрации Новомихайловского сельсовета от 10.07.2020 года № 59:</t>
  </si>
  <si>
    <t>Приложение к постановлению Администрации Новомихайловского сельсовета от 07.09.2020 № 68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</si>
</sst>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workbookViewId="0">
      <selection activeCell="AK36" sqref="AK36:AN36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2.9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4.1" customHeight="1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ht="14.1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4.1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ht="14.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4.1" customHeight="1">
      <c r="A8" s="3" t="s">
        <v>19</v>
      </c>
      <c r="B8" s="36" t="s">
        <v>61</v>
      </c>
      <c r="C8" s="36"/>
      <c r="D8" s="3" t="s">
        <v>20</v>
      </c>
      <c r="E8" s="32" t="s">
        <v>62</v>
      </c>
      <c r="F8" s="32"/>
      <c r="G8" s="32"/>
      <c r="H8" s="32"/>
      <c r="I8" s="32"/>
      <c r="J8" s="32">
        <v>2020</v>
      </c>
      <c r="K8" s="32"/>
      <c r="L8" s="32"/>
      <c r="M8" s="37" t="s">
        <v>21</v>
      </c>
      <c r="N8" s="37"/>
      <c r="O8" s="3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2" t="s">
        <v>22</v>
      </c>
      <c r="AV8" s="32"/>
      <c r="AW8" s="46">
        <v>68</v>
      </c>
      <c r="AX8" s="46"/>
    </row>
    <row r="9" spans="1:50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2" t="s">
        <v>4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50" ht="14.1" customHeight="1">
      <c r="A10" s="33" t="s">
        <v>63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50" ht="14.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50" ht="14.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0" ht="14.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4.1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0" ht="14.1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0" ht="14.1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0" ht="14.1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50" ht="14.1" customHeight="1">
      <c r="A18" s="33" t="s">
        <v>40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1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1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1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1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1" customHeight="1">
      <c r="A24" s="32" t="s">
        <v>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ht="14.1" customHeight="1">
      <c r="A25" s="33" t="s">
        <v>64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1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1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1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1" customHeight="1">
      <c r="A29" s="3"/>
      <c r="B29" s="3"/>
      <c r="C29" s="3"/>
      <c r="D29" s="33" t="s">
        <v>25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1" customHeight="1">
      <c r="A30" s="3"/>
      <c r="B30" s="3"/>
      <c r="C30" s="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1" customHeight="1">
      <c r="A31" s="3"/>
      <c r="B31" s="3"/>
      <c r="C31" s="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1" customHeight="1">
      <c r="A32" s="38" t="s">
        <v>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15"/>
      <c r="AB32" s="34" t="s">
        <v>23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5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39" t="s">
        <v>24</v>
      </c>
      <c r="AC33" s="39"/>
      <c r="AD33" s="39"/>
      <c r="AE33" s="39"/>
      <c r="AF33" s="39"/>
      <c r="AG33" s="39"/>
      <c r="AH33" s="41">
        <f>SUM(AH60,AF51,AB42)</f>
        <v>4387.2</v>
      </c>
      <c r="AI33" s="41"/>
      <c r="AJ33" s="41"/>
      <c r="AK33" s="41"/>
      <c r="AL33" s="41"/>
      <c r="AM33" s="41"/>
      <c r="AN33" s="39" t="s">
        <v>26</v>
      </c>
      <c r="AO33" s="39"/>
      <c r="AP33" s="39"/>
      <c r="AQ33" s="39"/>
      <c r="AR33" s="39"/>
      <c r="AS33" s="39"/>
      <c r="AT33" s="39"/>
      <c r="AU33" s="39"/>
      <c r="AV33" s="39"/>
      <c r="AW33" s="39"/>
      <c r="AX33" s="40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42" t="s">
        <v>17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3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7"/>
      <c r="AC35" s="6"/>
      <c r="AD35" s="7" t="s">
        <v>27</v>
      </c>
      <c r="AE35" s="39" t="s">
        <v>55</v>
      </c>
      <c r="AF35" s="39"/>
      <c r="AG35" s="39"/>
      <c r="AH35" s="39"/>
      <c r="AI35" s="39"/>
      <c r="AJ35" s="7" t="s">
        <v>27</v>
      </c>
      <c r="AK35" s="41">
        <f>SUM(Приложение!D21,Приложение!I21,Приложение!N21)</f>
        <v>853.6</v>
      </c>
      <c r="AL35" s="41"/>
      <c r="AM35" s="41"/>
      <c r="AN35" s="41"/>
      <c r="AO35" s="42" t="s">
        <v>16</v>
      </c>
      <c r="AP35" s="42"/>
      <c r="AQ35" s="42"/>
      <c r="AR35" s="42"/>
      <c r="AS35" s="42"/>
      <c r="AT35" s="42"/>
      <c r="AU35" s="42"/>
      <c r="AV35" s="42"/>
      <c r="AW35" s="42"/>
      <c r="AX35" s="43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27</v>
      </c>
      <c r="AE36" s="39" t="s">
        <v>56</v>
      </c>
      <c r="AF36" s="39"/>
      <c r="AG36" s="39"/>
      <c r="AH36" s="39"/>
      <c r="AI36" s="39"/>
      <c r="AJ36" s="7" t="s">
        <v>27</v>
      </c>
      <c r="AK36" s="41">
        <f>SUM(Приложение!E21,Приложение!J21,Приложение!O21)</f>
        <v>848.6</v>
      </c>
      <c r="AL36" s="41"/>
      <c r="AM36" s="41"/>
      <c r="AN36" s="41"/>
      <c r="AO36" s="42" t="s">
        <v>16</v>
      </c>
      <c r="AP36" s="42"/>
      <c r="AQ36" s="42"/>
      <c r="AR36" s="42"/>
      <c r="AS36" s="42"/>
      <c r="AT36" s="42"/>
      <c r="AU36" s="42"/>
      <c r="AV36" s="42"/>
      <c r="AW36" s="42"/>
      <c r="AX36" s="43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27</v>
      </c>
      <c r="AE37" s="39" t="s">
        <v>57</v>
      </c>
      <c r="AF37" s="39"/>
      <c r="AG37" s="39"/>
      <c r="AH37" s="39"/>
      <c r="AI37" s="39"/>
      <c r="AJ37" s="7" t="s">
        <v>27</v>
      </c>
      <c r="AK37" s="41">
        <f>SUM(Приложение!F21,Приложение!K21,Приложение!P21)</f>
        <v>758</v>
      </c>
      <c r="AL37" s="41"/>
      <c r="AM37" s="41"/>
      <c r="AN37" s="41"/>
      <c r="AO37" s="42" t="s">
        <v>16</v>
      </c>
      <c r="AP37" s="42"/>
      <c r="AQ37" s="42"/>
      <c r="AR37" s="42"/>
      <c r="AS37" s="42"/>
      <c r="AT37" s="42"/>
      <c r="AU37" s="42"/>
      <c r="AV37" s="42"/>
      <c r="AW37" s="42"/>
      <c r="AX37" s="43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7" t="s">
        <v>27</v>
      </c>
      <c r="AE38" s="39" t="s">
        <v>58</v>
      </c>
      <c r="AF38" s="39"/>
      <c r="AG38" s="39"/>
      <c r="AH38" s="39"/>
      <c r="AI38" s="39"/>
      <c r="AJ38" s="7" t="s">
        <v>27</v>
      </c>
      <c r="AK38" s="41">
        <f>SUM(Приложение!G21,Приложение!L21,Приложение!Q21)</f>
        <v>1095</v>
      </c>
      <c r="AL38" s="41"/>
      <c r="AM38" s="41"/>
      <c r="AN38" s="41"/>
      <c r="AO38" s="42" t="s">
        <v>16</v>
      </c>
      <c r="AP38" s="42"/>
      <c r="AQ38" s="42"/>
      <c r="AR38" s="42"/>
      <c r="AS38" s="42"/>
      <c r="AT38" s="42"/>
      <c r="AU38" s="42"/>
      <c r="AV38" s="42"/>
      <c r="AW38" s="42"/>
      <c r="AX38" s="43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/>
      <c r="AC39" s="6"/>
      <c r="AD39" s="7" t="s">
        <v>27</v>
      </c>
      <c r="AE39" s="39" t="s">
        <v>59</v>
      </c>
      <c r="AF39" s="39"/>
      <c r="AG39" s="39"/>
      <c r="AH39" s="39"/>
      <c r="AI39" s="39"/>
      <c r="AJ39" s="7" t="s">
        <v>27</v>
      </c>
      <c r="AK39" s="41">
        <f>SUM(Приложение!H21,Приложение!M21,Приложение!R21)</f>
        <v>832</v>
      </c>
      <c r="AL39" s="41"/>
      <c r="AM39" s="41"/>
      <c r="AN39" s="41"/>
      <c r="AO39" s="42" t="s">
        <v>37</v>
      </c>
      <c r="AP39" s="42"/>
      <c r="AQ39" s="42"/>
      <c r="AR39" s="42"/>
      <c r="AS39" s="42"/>
      <c r="AT39" s="42"/>
      <c r="AU39" s="42"/>
      <c r="AV39" s="42"/>
      <c r="AW39" s="42"/>
      <c r="AX39" s="43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"/>
      <c r="AW40" s="8"/>
      <c r="AX40" s="9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 t="s">
        <v>27</v>
      </c>
      <c r="AC41" s="39" t="s">
        <v>28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40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44">
        <f>SUM(AK44:AO48)</f>
        <v>4025.2</v>
      </c>
      <c r="AC42" s="44"/>
      <c r="AD42" s="44"/>
      <c r="AE42" s="44"/>
      <c r="AF42" s="44"/>
      <c r="AG42" s="39" t="s">
        <v>29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40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42" t="s">
        <v>15</v>
      </c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3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27</v>
      </c>
      <c r="AE44" s="39" t="s">
        <v>55</v>
      </c>
      <c r="AF44" s="39"/>
      <c r="AG44" s="39"/>
      <c r="AH44" s="39"/>
      <c r="AI44" s="39"/>
      <c r="AJ44" s="7" t="s">
        <v>27</v>
      </c>
      <c r="AK44" s="41">
        <f>SUM(Приложение!D21)</f>
        <v>672.6</v>
      </c>
      <c r="AL44" s="41"/>
      <c r="AM44" s="41"/>
      <c r="AN44" s="41"/>
      <c r="AO44" s="42" t="s">
        <v>16</v>
      </c>
      <c r="AP44" s="42"/>
      <c r="AQ44" s="42"/>
      <c r="AR44" s="42"/>
      <c r="AS44" s="42"/>
      <c r="AT44" s="42"/>
      <c r="AU44" s="42"/>
      <c r="AV44" s="42"/>
      <c r="AW44" s="42"/>
      <c r="AX44" s="43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27</v>
      </c>
      <c r="AE45" s="39" t="s">
        <v>56</v>
      </c>
      <c r="AF45" s="39"/>
      <c r="AG45" s="39"/>
      <c r="AH45" s="39"/>
      <c r="AI45" s="39"/>
      <c r="AJ45" s="7" t="s">
        <v>27</v>
      </c>
      <c r="AK45" s="41">
        <f>SUM(Приложение!E21)</f>
        <v>667.6</v>
      </c>
      <c r="AL45" s="41"/>
      <c r="AM45" s="41"/>
      <c r="AN45" s="41"/>
      <c r="AO45" s="42" t="s">
        <v>16</v>
      </c>
      <c r="AP45" s="42"/>
      <c r="AQ45" s="42"/>
      <c r="AR45" s="42"/>
      <c r="AS45" s="42"/>
      <c r="AT45" s="42"/>
      <c r="AU45" s="42"/>
      <c r="AV45" s="42"/>
      <c r="AW45" s="42"/>
      <c r="AX45" s="43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27</v>
      </c>
      <c r="AE46" s="39" t="s">
        <v>57</v>
      </c>
      <c r="AF46" s="39"/>
      <c r="AG46" s="39"/>
      <c r="AH46" s="39"/>
      <c r="AI46" s="39"/>
      <c r="AJ46" s="7" t="s">
        <v>27</v>
      </c>
      <c r="AK46" s="41">
        <f>SUM(Приложение!F21)</f>
        <v>758</v>
      </c>
      <c r="AL46" s="41"/>
      <c r="AM46" s="41"/>
      <c r="AN46" s="41"/>
      <c r="AO46" s="42" t="s">
        <v>16</v>
      </c>
      <c r="AP46" s="42"/>
      <c r="AQ46" s="42"/>
      <c r="AR46" s="42"/>
      <c r="AS46" s="42"/>
      <c r="AT46" s="42"/>
      <c r="AU46" s="42"/>
      <c r="AV46" s="42"/>
      <c r="AW46" s="42"/>
      <c r="AX46" s="43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27</v>
      </c>
      <c r="AE47" s="39" t="s">
        <v>58</v>
      </c>
      <c r="AF47" s="39"/>
      <c r="AG47" s="39"/>
      <c r="AH47" s="39"/>
      <c r="AI47" s="39"/>
      <c r="AJ47" s="7" t="s">
        <v>27</v>
      </c>
      <c r="AK47" s="41">
        <f>SUM(Приложение!G21)</f>
        <v>1095</v>
      </c>
      <c r="AL47" s="41"/>
      <c r="AM47" s="41"/>
      <c r="AN47" s="41"/>
      <c r="AO47" s="42" t="s">
        <v>16</v>
      </c>
      <c r="AP47" s="42"/>
      <c r="AQ47" s="42"/>
      <c r="AR47" s="42"/>
      <c r="AS47" s="42"/>
      <c r="AT47" s="42"/>
      <c r="AU47" s="42"/>
      <c r="AV47" s="42"/>
      <c r="AW47" s="42"/>
      <c r="AX47" s="43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27</v>
      </c>
      <c r="AE48" s="39" t="s">
        <v>59</v>
      </c>
      <c r="AF48" s="39"/>
      <c r="AG48" s="39"/>
      <c r="AH48" s="39"/>
      <c r="AI48" s="39"/>
      <c r="AJ48" s="7" t="s">
        <v>27</v>
      </c>
      <c r="AK48" s="41">
        <f>SUM(Приложение!H21)</f>
        <v>832</v>
      </c>
      <c r="AL48" s="41"/>
      <c r="AM48" s="41"/>
      <c r="AN48" s="41"/>
      <c r="AO48" s="42" t="s">
        <v>37</v>
      </c>
      <c r="AP48" s="42"/>
      <c r="AQ48" s="42"/>
      <c r="AR48" s="42"/>
      <c r="AS48" s="42"/>
      <c r="AT48" s="42"/>
      <c r="AU48" s="42"/>
      <c r="AV48" s="42"/>
      <c r="AW48" s="42"/>
      <c r="AX48" s="43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27</v>
      </c>
      <c r="AC50" s="39" t="s">
        <v>30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42" t="s">
        <v>31</v>
      </c>
      <c r="AC51" s="42"/>
      <c r="AD51" s="42"/>
      <c r="AE51" s="42"/>
      <c r="AF51" s="41">
        <f>SUM(AK53:AN57)</f>
        <v>0</v>
      </c>
      <c r="AG51" s="39"/>
      <c r="AH51" s="39"/>
      <c r="AI51" s="39"/>
      <c r="AJ51" s="39"/>
      <c r="AK51" s="39" t="s">
        <v>32</v>
      </c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40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42" t="s">
        <v>33</v>
      </c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3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27</v>
      </c>
      <c r="AE53" s="39" t="s">
        <v>55</v>
      </c>
      <c r="AF53" s="39"/>
      <c r="AG53" s="39"/>
      <c r="AH53" s="39"/>
      <c r="AI53" s="39"/>
      <c r="AJ53" s="7" t="s">
        <v>27</v>
      </c>
      <c r="AK53" s="41">
        <f>SUM(Приложение!I21)</f>
        <v>0</v>
      </c>
      <c r="AL53" s="41"/>
      <c r="AM53" s="41"/>
      <c r="AN53" s="41"/>
      <c r="AO53" s="42" t="s">
        <v>16</v>
      </c>
      <c r="AP53" s="42"/>
      <c r="AQ53" s="42"/>
      <c r="AR53" s="42"/>
      <c r="AS53" s="42"/>
      <c r="AT53" s="42"/>
      <c r="AU53" s="42"/>
      <c r="AV53" s="42"/>
      <c r="AW53" s="42"/>
      <c r="AX53" s="43"/>
    </row>
    <row r="54" spans="1:50" ht="14.1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6"/>
      <c r="AC54" s="6"/>
      <c r="AD54" s="7" t="s">
        <v>27</v>
      </c>
      <c r="AE54" s="39" t="s">
        <v>56</v>
      </c>
      <c r="AF54" s="39"/>
      <c r="AG54" s="39"/>
      <c r="AH54" s="39"/>
      <c r="AI54" s="39"/>
      <c r="AJ54" s="7" t="s">
        <v>27</v>
      </c>
      <c r="AK54" s="41">
        <f>SUM(Приложение!J21)</f>
        <v>0</v>
      </c>
      <c r="AL54" s="41"/>
      <c r="AM54" s="41"/>
      <c r="AN54" s="41"/>
      <c r="AO54" s="42" t="s">
        <v>16</v>
      </c>
      <c r="AP54" s="42"/>
      <c r="AQ54" s="42"/>
      <c r="AR54" s="42"/>
      <c r="AS54" s="42"/>
      <c r="AT54" s="42"/>
      <c r="AU54" s="42"/>
      <c r="AV54" s="42"/>
      <c r="AW54" s="42"/>
      <c r="AX54" s="43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6"/>
      <c r="AC55" s="6"/>
      <c r="AD55" s="7" t="s">
        <v>27</v>
      </c>
      <c r="AE55" s="39" t="s">
        <v>57</v>
      </c>
      <c r="AF55" s="39"/>
      <c r="AG55" s="39"/>
      <c r="AH55" s="39"/>
      <c r="AI55" s="39"/>
      <c r="AJ55" s="7" t="s">
        <v>27</v>
      </c>
      <c r="AK55" s="41">
        <f>SUM(Приложение!K21)</f>
        <v>0</v>
      </c>
      <c r="AL55" s="41"/>
      <c r="AM55" s="41"/>
      <c r="AN55" s="41"/>
      <c r="AO55" s="42" t="s">
        <v>16</v>
      </c>
      <c r="AP55" s="42"/>
      <c r="AQ55" s="42"/>
      <c r="AR55" s="42"/>
      <c r="AS55" s="42"/>
      <c r="AT55" s="42"/>
      <c r="AU55" s="42"/>
      <c r="AV55" s="42"/>
      <c r="AW55" s="42"/>
      <c r="AX55" s="43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6"/>
      <c r="AC56" s="6"/>
      <c r="AD56" s="7" t="s">
        <v>27</v>
      </c>
      <c r="AE56" s="39" t="s">
        <v>58</v>
      </c>
      <c r="AF56" s="39"/>
      <c r="AG56" s="39"/>
      <c r="AH56" s="39"/>
      <c r="AI56" s="39"/>
      <c r="AJ56" s="7" t="s">
        <v>27</v>
      </c>
      <c r="AK56" s="41">
        <f>SUM(Приложение!L21)</f>
        <v>0</v>
      </c>
      <c r="AL56" s="41"/>
      <c r="AM56" s="41"/>
      <c r="AN56" s="41"/>
      <c r="AO56" s="42" t="s">
        <v>16</v>
      </c>
      <c r="AP56" s="42"/>
      <c r="AQ56" s="42"/>
      <c r="AR56" s="42"/>
      <c r="AS56" s="42"/>
      <c r="AT56" s="42"/>
      <c r="AU56" s="42"/>
      <c r="AV56" s="42"/>
      <c r="AW56" s="42"/>
      <c r="AX56" s="43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6"/>
      <c r="AC57" s="6"/>
      <c r="AD57" s="7" t="s">
        <v>27</v>
      </c>
      <c r="AE57" s="39" t="s">
        <v>59</v>
      </c>
      <c r="AF57" s="39"/>
      <c r="AG57" s="39"/>
      <c r="AH57" s="39"/>
      <c r="AI57" s="39"/>
      <c r="AJ57" s="7" t="s">
        <v>27</v>
      </c>
      <c r="AK57" s="41">
        <f>SUM(Приложение!M21)</f>
        <v>0</v>
      </c>
      <c r="AL57" s="41"/>
      <c r="AM57" s="41"/>
      <c r="AN57" s="41"/>
      <c r="AO57" s="42" t="s">
        <v>37</v>
      </c>
      <c r="AP57" s="42"/>
      <c r="AQ57" s="42"/>
      <c r="AR57" s="42"/>
      <c r="AS57" s="42"/>
      <c r="AT57" s="42"/>
      <c r="AU57" s="42"/>
      <c r="AV57" s="42"/>
      <c r="AW57" s="42"/>
      <c r="AX57" s="43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8"/>
      <c r="AX58" s="9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 t="s">
        <v>27</v>
      </c>
      <c r="AC59" s="39" t="s">
        <v>34</v>
      </c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40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42" t="s">
        <v>35</v>
      </c>
      <c r="AC60" s="42"/>
      <c r="AD60" s="42"/>
      <c r="AE60" s="42"/>
      <c r="AF60" s="42"/>
      <c r="AG60" s="6" t="s">
        <v>27</v>
      </c>
      <c r="AH60" s="41">
        <f>SUM(AK62:AN66)</f>
        <v>362</v>
      </c>
      <c r="AI60" s="39"/>
      <c r="AJ60" s="39"/>
      <c r="AK60" s="39"/>
      <c r="AL60" s="39"/>
      <c r="AM60" s="39" t="s">
        <v>36</v>
      </c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40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42" t="s">
        <v>17</v>
      </c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3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27</v>
      </c>
      <c r="AE62" s="39" t="s">
        <v>55</v>
      </c>
      <c r="AF62" s="39"/>
      <c r="AG62" s="39"/>
      <c r="AH62" s="39"/>
      <c r="AI62" s="39"/>
      <c r="AJ62" s="7" t="s">
        <v>27</v>
      </c>
      <c r="AK62" s="41">
        <f>SUM(Приложение!N21)</f>
        <v>181</v>
      </c>
      <c r="AL62" s="41"/>
      <c r="AM62" s="41"/>
      <c r="AN62" s="41"/>
      <c r="AO62" s="42" t="s">
        <v>16</v>
      </c>
      <c r="AP62" s="42"/>
      <c r="AQ62" s="42"/>
      <c r="AR62" s="42"/>
      <c r="AS62" s="42"/>
      <c r="AT62" s="42"/>
      <c r="AU62" s="42"/>
      <c r="AV62" s="42"/>
      <c r="AW62" s="42"/>
      <c r="AX62" s="43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27</v>
      </c>
      <c r="AE63" s="39" t="s">
        <v>56</v>
      </c>
      <c r="AF63" s="39"/>
      <c r="AG63" s="39"/>
      <c r="AH63" s="39"/>
      <c r="AI63" s="39"/>
      <c r="AJ63" s="7" t="s">
        <v>27</v>
      </c>
      <c r="AK63" s="41">
        <f>SUM(Приложение!O21)</f>
        <v>181</v>
      </c>
      <c r="AL63" s="41"/>
      <c r="AM63" s="41"/>
      <c r="AN63" s="41"/>
      <c r="AO63" s="42" t="s">
        <v>16</v>
      </c>
      <c r="AP63" s="42"/>
      <c r="AQ63" s="42"/>
      <c r="AR63" s="42"/>
      <c r="AS63" s="42"/>
      <c r="AT63" s="42"/>
      <c r="AU63" s="42"/>
      <c r="AV63" s="42"/>
      <c r="AW63" s="42"/>
      <c r="AX63" s="43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6"/>
      <c r="AC64" s="6"/>
      <c r="AD64" s="7" t="s">
        <v>27</v>
      </c>
      <c r="AE64" s="39" t="s">
        <v>57</v>
      </c>
      <c r="AF64" s="39"/>
      <c r="AG64" s="39"/>
      <c r="AH64" s="39"/>
      <c r="AI64" s="39"/>
      <c r="AJ64" s="7" t="s">
        <v>27</v>
      </c>
      <c r="AK64" s="41">
        <f>SUM(Приложение!P21)</f>
        <v>0</v>
      </c>
      <c r="AL64" s="41"/>
      <c r="AM64" s="41"/>
      <c r="AN64" s="41"/>
      <c r="AO64" s="42" t="s">
        <v>16</v>
      </c>
      <c r="AP64" s="42"/>
      <c r="AQ64" s="42"/>
      <c r="AR64" s="42"/>
      <c r="AS64" s="42"/>
      <c r="AT64" s="42"/>
      <c r="AU64" s="42"/>
      <c r="AV64" s="42"/>
      <c r="AW64" s="42"/>
      <c r="AX64" s="43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6"/>
      <c r="AC65" s="6"/>
      <c r="AD65" s="7" t="s">
        <v>27</v>
      </c>
      <c r="AE65" s="39" t="s">
        <v>58</v>
      </c>
      <c r="AF65" s="39"/>
      <c r="AG65" s="39"/>
      <c r="AH65" s="39"/>
      <c r="AI65" s="39"/>
      <c r="AJ65" s="7" t="s">
        <v>27</v>
      </c>
      <c r="AK65" s="41">
        <f>SUM(Приложение!Q21)</f>
        <v>0</v>
      </c>
      <c r="AL65" s="41"/>
      <c r="AM65" s="41"/>
      <c r="AN65" s="41"/>
      <c r="AO65" s="42" t="s">
        <v>16</v>
      </c>
      <c r="AP65" s="42"/>
      <c r="AQ65" s="42"/>
      <c r="AR65" s="42"/>
      <c r="AS65" s="42"/>
      <c r="AT65" s="42"/>
      <c r="AU65" s="42"/>
      <c r="AV65" s="42"/>
      <c r="AW65" s="42"/>
      <c r="AX65" s="43"/>
    </row>
    <row r="66" spans="1:50" ht="14.1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0"/>
      <c r="AB66" s="11"/>
      <c r="AC66" s="11"/>
      <c r="AD66" s="12" t="s">
        <v>27</v>
      </c>
      <c r="AE66" s="39" t="s">
        <v>59</v>
      </c>
      <c r="AF66" s="39"/>
      <c r="AG66" s="39"/>
      <c r="AH66" s="39"/>
      <c r="AI66" s="39"/>
      <c r="AJ66" s="12" t="s">
        <v>27</v>
      </c>
      <c r="AK66" s="47">
        <f>SUM(Приложение!R21)</f>
        <v>0</v>
      </c>
      <c r="AL66" s="47"/>
      <c r="AM66" s="47"/>
      <c r="AN66" s="47"/>
      <c r="AO66" s="48" t="s">
        <v>37</v>
      </c>
      <c r="AP66" s="48"/>
      <c r="AQ66" s="48"/>
      <c r="AR66" s="48"/>
      <c r="AS66" s="48"/>
      <c r="AT66" s="48"/>
      <c r="AU66" s="48"/>
      <c r="AV66" s="48"/>
      <c r="AW66" s="48"/>
      <c r="AX66" s="49"/>
    </row>
    <row r="67" spans="1:50" ht="14.1" customHeight="1">
      <c r="A67" s="3"/>
      <c r="B67" s="3"/>
      <c r="C67" s="3"/>
      <c r="D67" s="33" t="s">
        <v>41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1" customHeight="1">
      <c r="A68" s="3"/>
      <c r="B68" s="3"/>
      <c r="C68" s="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1" customHeight="1">
      <c r="A69" s="3"/>
      <c r="B69" s="3"/>
      <c r="C69" s="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1" customHeight="1">
      <c r="A70" s="37" t="s">
        <v>38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</row>
    <row r="71" spans="1:50" ht="14.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50" ht="14.1" customHeight="1">
      <c r="A72" s="37" t="s">
        <v>39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</row>
    <row r="73" spans="1:50" ht="14.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50" ht="14.1" customHeight="1">
      <c r="A74" s="37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45" t="s">
        <v>49</v>
      </c>
      <c r="AQ74" s="45"/>
      <c r="AR74" s="45"/>
      <c r="AS74" s="45"/>
      <c r="AT74" s="45"/>
      <c r="AU74" s="45"/>
      <c r="AV74" s="45"/>
      <c r="AW74" s="45"/>
      <c r="AX74" s="45"/>
    </row>
    <row r="75" spans="1:50" ht="14.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50" ht="14.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50" ht="14.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50" ht="14.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50" ht="14.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50" ht="14.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4.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4.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4.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4.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4.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4.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4.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4.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4.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4.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4.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4.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4.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4.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4.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4.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4.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4.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4.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4.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4.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4.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4.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4.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4.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4.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4.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4.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4.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4.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4.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4.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4.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4.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4.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4.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4.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4.1" customHeight="1"/>
    <row r="120" spans="1:47" ht="14.1" customHeight="1"/>
  </sheetData>
  <mergeCells count="102"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A5" zoomScale="180" zoomScaleNormal="180" workbookViewId="0">
      <selection activeCell="F13" sqref="F13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3" width="4.42578125" customWidth="1"/>
    <col min="14" max="14" width="4.85546875" customWidth="1"/>
    <col min="15" max="18" width="4.42578125" customWidth="1"/>
  </cols>
  <sheetData>
    <row r="1" spans="1:18" ht="45" hidden="1" customHeight="1"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45.75" customHeight="1">
      <c r="A2" s="1"/>
      <c r="J2" s="50" t="s">
        <v>65</v>
      </c>
      <c r="K2" s="50"/>
      <c r="L2" s="50"/>
      <c r="M2" s="50"/>
      <c r="N2" s="50"/>
      <c r="O2" s="50"/>
      <c r="P2" s="50"/>
      <c r="Q2" s="50"/>
      <c r="R2" s="50"/>
    </row>
    <row r="3" spans="1:18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0" customHeight="1">
      <c r="A4" s="60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9.9499999999999993" customHeight="1">
      <c r="A5" s="69" t="s">
        <v>8</v>
      </c>
      <c r="B5" s="70" t="s">
        <v>9</v>
      </c>
      <c r="C5" s="70"/>
      <c r="D5" s="63" t="s">
        <v>10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18" ht="9.9499999999999993" customHeight="1">
      <c r="A6" s="69"/>
      <c r="B6" s="53"/>
      <c r="C6" s="53"/>
      <c r="D6" s="53" t="s">
        <v>11</v>
      </c>
      <c r="E6" s="53"/>
      <c r="F6" s="53"/>
      <c r="G6" s="53"/>
      <c r="H6" s="53"/>
      <c r="I6" s="66" t="s">
        <v>12</v>
      </c>
      <c r="J6" s="67"/>
      <c r="K6" s="67"/>
      <c r="L6" s="67"/>
      <c r="M6" s="68"/>
      <c r="N6" s="53" t="s">
        <v>13</v>
      </c>
      <c r="O6" s="53"/>
      <c r="P6" s="53"/>
      <c r="Q6" s="53"/>
      <c r="R6" s="53"/>
    </row>
    <row r="7" spans="1:18" ht="9.9499999999999993" customHeight="1">
      <c r="A7" s="69"/>
      <c r="B7" s="53"/>
      <c r="C7" s="53"/>
      <c r="D7" s="53">
        <v>2021</v>
      </c>
      <c r="E7" s="53">
        <v>2022</v>
      </c>
      <c r="F7" s="53">
        <v>2023</v>
      </c>
      <c r="G7" s="53">
        <v>2024</v>
      </c>
      <c r="H7" s="53">
        <v>2025</v>
      </c>
      <c r="I7" s="53">
        <v>2021</v>
      </c>
      <c r="J7" s="53">
        <v>2022</v>
      </c>
      <c r="K7" s="53">
        <v>2023</v>
      </c>
      <c r="L7" s="53">
        <v>2024</v>
      </c>
      <c r="M7" s="53">
        <v>2025</v>
      </c>
      <c r="N7" s="53">
        <v>2021</v>
      </c>
      <c r="O7" s="53">
        <v>2022</v>
      </c>
      <c r="P7" s="53">
        <v>2023</v>
      </c>
      <c r="Q7" s="53">
        <v>2024</v>
      </c>
      <c r="R7" s="53">
        <v>2025</v>
      </c>
    </row>
    <row r="8" spans="1:18" ht="9.9499999999999993" customHeight="1">
      <c r="A8" s="69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6" customHeight="1">
      <c r="A9" s="6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9.75" hidden="1" customHeight="1" thickBot="1">
      <c r="A10" s="69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62.25" customHeight="1" thickBot="1">
      <c r="A11" s="17">
        <v>1</v>
      </c>
      <c r="B11" s="56" t="s">
        <v>51</v>
      </c>
      <c r="C11" s="56"/>
      <c r="D11" s="18">
        <v>10</v>
      </c>
      <c r="E11" s="18">
        <v>10</v>
      </c>
      <c r="F11" s="18">
        <v>20</v>
      </c>
      <c r="G11" s="18">
        <v>20</v>
      </c>
      <c r="H11" s="18">
        <v>20</v>
      </c>
      <c r="I11" s="25"/>
      <c r="J11" s="18"/>
      <c r="K11" s="18"/>
      <c r="L11" s="18"/>
      <c r="M11" s="28"/>
      <c r="N11" s="25">
        <v>23</v>
      </c>
      <c r="O11" s="18">
        <v>23</v>
      </c>
      <c r="P11" s="18"/>
      <c r="Q11" s="18"/>
      <c r="R11" s="28"/>
    </row>
    <row r="12" spans="1:18" ht="20.100000000000001" customHeight="1" thickBot="1">
      <c r="A12" s="19">
        <v>2</v>
      </c>
      <c r="B12" s="55" t="s">
        <v>42</v>
      </c>
      <c r="C12" s="55"/>
      <c r="D12" s="20">
        <v>616.5</v>
      </c>
      <c r="E12" s="20">
        <v>615.5</v>
      </c>
      <c r="F12" s="20">
        <v>690</v>
      </c>
      <c r="G12" s="20">
        <v>720</v>
      </c>
      <c r="H12" s="27">
        <v>750</v>
      </c>
      <c r="I12" s="26"/>
      <c r="J12" s="20"/>
      <c r="K12" s="20"/>
      <c r="L12" s="20"/>
      <c r="M12" s="27"/>
      <c r="N12" s="26"/>
      <c r="O12" s="20"/>
      <c r="P12" s="20"/>
      <c r="Q12" s="20"/>
      <c r="R12" s="27"/>
    </row>
    <row r="13" spans="1:18" ht="38.25" customHeight="1" thickBot="1">
      <c r="A13" s="17">
        <v>3</v>
      </c>
      <c r="B13" s="56" t="s">
        <v>52</v>
      </c>
      <c r="C13" s="56"/>
      <c r="D13" s="18">
        <v>33</v>
      </c>
      <c r="E13" s="18">
        <v>28</v>
      </c>
      <c r="F13" s="18">
        <v>40</v>
      </c>
      <c r="G13" s="18">
        <v>45</v>
      </c>
      <c r="H13" s="28">
        <v>50</v>
      </c>
      <c r="I13" s="25"/>
      <c r="J13" s="18"/>
      <c r="K13" s="18"/>
      <c r="L13" s="18"/>
      <c r="M13" s="28"/>
      <c r="N13" s="25"/>
      <c r="O13" s="18"/>
      <c r="P13" s="18"/>
      <c r="Q13" s="18"/>
      <c r="R13" s="28"/>
    </row>
    <row r="14" spans="1:18" ht="61.5" customHeight="1" thickBot="1">
      <c r="A14" s="19">
        <v>4</v>
      </c>
      <c r="B14" s="55" t="s">
        <v>43</v>
      </c>
      <c r="C14" s="55"/>
      <c r="D14" s="20"/>
      <c r="E14" s="20"/>
      <c r="F14" s="20"/>
      <c r="G14" s="20">
        <v>300</v>
      </c>
      <c r="H14" s="27"/>
      <c r="I14" s="26"/>
      <c r="J14" s="20"/>
      <c r="K14" s="20"/>
      <c r="L14" s="20"/>
      <c r="M14" s="27"/>
      <c r="N14" s="26"/>
      <c r="O14" s="20"/>
      <c r="P14" s="20"/>
      <c r="Q14" s="20"/>
      <c r="R14" s="27"/>
    </row>
    <row r="15" spans="1:18" ht="22.5" customHeight="1" thickBot="1">
      <c r="A15" s="19">
        <v>5</v>
      </c>
      <c r="B15" s="55" t="s">
        <v>47</v>
      </c>
      <c r="C15" s="55"/>
      <c r="D15" s="20">
        <v>5</v>
      </c>
      <c r="E15" s="20">
        <v>1</v>
      </c>
      <c r="F15" s="20">
        <v>8</v>
      </c>
      <c r="G15" s="20">
        <v>10</v>
      </c>
      <c r="H15" s="27">
        <v>12</v>
      </c>
      <c r="I15" s="26"/>
      <c r="J15" s="20"/>
      <c r="K15" s="20"/>
      <c r="L15" s="20"/>
      <c r="M15" s="27"/>
      <c r="N15" s="26">
        <v>158</v>
      </c>
      <c r="O15" s="20">
        <v>158</v>
      </c>
      <c r="P15" s="20"/>
      <c r="Q15" s="20"/>
      <c r="R15" s="27"/>
    </row>
    <row r="16" spans="1:18" ht="39" customHeight="1" thickBot="1">
      <c r="A16" s="19">
        <v>6</v>
      </c>
      <c r="B16" s="55" t="s">
        <v>53</v>
      </c>
      <c r="C16" s="55"/>
      <c r="D16" s="20">
        <v>5</v>
      </c>
      <c r="E16" s="20"/>
      <c r="F16" s="20"/>
      <c r="G16" s="20"/>
      <c r="H16" s="27"/>
      <c r="I16" s="26"/>
      <c r="J16" s="20"/>
      <c r="K16" s="20"/>
      <c r="L16" s="20"/>
      <c r="M16" s="27"/>
      <c r="N16" s="26"/>
      <c r="O16" s="20"/>
      <c r="P16" s="20"/>
      <c r="Q16" s="20"/>
      <c r="R16" s="27"/>
    </row>
    <row r="17" spans="1:18" ht="37.5" customHeight="1" thickBot="1">
      <c r="A17" s="19">
        <v>7</v>
      </c>
      <c r="B17" s="58" t="s">
        <v>60</v>
      </c>
      <c r="C17" s="59"/>
      <c r="D17" s="20">
        <v>3.1</v>
      </c>
      <c r="E17" s="20">
        <v>3.1</v>
      </c>
      <c r="F17" s="20"/>
      <c r="G17" s="20"/>
      <c r="H17" s="20"/>
      <c r="I17" s="26"/>
      <c r="J17" s="20"/>
      <c r="K17" s="20"/>
      <c r="L17" s="20"/>
      <c r="M17" s="27"/>
      <c r="N17" s="26"/>
      <c r="O17" s="20"/>
      <c r="P17" s="20"/>
      <c r="Q17" s="20"/>
      <c r="R17" s="27"/>
    </row>
    <row r="18" spans="1:18" ht="27.75" customHeight="1" thickBot="1">
      <c r="A18" s="19">
        <v>8</v>
      </c>
      <c r="B18" s="55" t="s">
        <v>54</v>
      </c>
      <c r="C18" s="55"/>
      <c r="D18" s="20"/>
      <c r="E18" s="20">
        <v>10</v>
      </c>
      <c r="F18" s="20"/>
      <c r="G18" s="20"/>
      <c r="H18" s="27"/>
      <c r="I18" s="26"/>
      <c r="J18" s="20"/>
      <c r="K18" s="20"/>
      <c r="L18" s="20"/>
      <c r="M18" s="27"/>
      <c r="N18" s="26"/>
      <c r="O18" s="20"/>
      <c r="P18" s="20"/>
      <c r="Q18" s="20"/>
      <c r="R18" s="27"/>
    </row>
    <row r="19" spans="1:18" ht="30" customHeight="1" thickBot="1">
      <c r="A19" s="19">
        <v>9</v>
      </c>
      <c r="B19" s="55" t="s">
        <v>44</v>
      </c>
      <c r="C19" s="55"/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6"/>
      <c r="J19" s="20"/>
      <c r="K19" s="20"/>
      <c r="L19" s="20"/>
      <c r="M19" s="27"/>
      <c r="N19" s="26"/>
      <c r="O19" s="20"/>
      <c r="P19" s="20"/>
      <c r="Q19" s="20"/>
      <c r="R19" s="27"/>
    </row>
    <row r="20" spans="1:18" ht="69.75" customHeight="1" thickBot="1">
      <c r="A20" s="22">
        <v>10</v>
      </c>
      <c r="B20" s="57" t="s">
        <v>45</v>
      </c>
      <c r="C20" s="55"/>
      <c r="D20" s="20" t="s">
        <v>46</v>
      </c>
      <c r="E20" s="20" t="s">
        <v>46</v>
      </c>
      <c r="F20" s="20" t="s">
        <v>46</v>
      </c>
      <c r="G20" s="20" t="s">
        <v>46</v>
      </c>
      <c r="H20" s="20" t="s">
        <v>46</v>
      </c>
      <c r="I20" s="26"/>
      <c r="J20" s="20"/>
      <c r="K20" s="20"/>
      <c r="L20" s="20"/>
      <c r="M20" s="27"/>
      <c r="N20" s="26"/>
      <c r="O20" s="20"/>
      <c r="P20" s="20"/>
      <c r="Q20" s="21"/>
      <c r="R20" s="31"/>
    </row>
    <row r="21" spans="1:18" ht="15" customHeight="1">
      <c r="A21" s="51" t="s">
        <v>14</v>
      </c>
      <c r="B21" s="52"/>
      <c r="C21" s="23">
        <f>SUM(D21:R21)</f>
        <v>4387.2</v>
      </c>
      <c r="D21" s="24">
        <f>SUM(D11:D20)</f>
        <v>672.6</v>
      </c>
      <c r="E21" s="24">
        <f>SUM(E11:E20)</f>
        <v>667.6</v>
      </c>
      <c r="F21" s="24">
        <f>SUM(F11:F20)</f>
        <v>758</v>
      </c>
      <c r="G21" s="24">
        <f t="shared" ref="G21:R21" si="0">SUM(G11:G19)</f>
        <v>1095</v>
      </c>
      <c r="H21" s="30">
        <f t="shared" si="0"/>
        <v>832</v>
      </c>
      <c r="I21" s="29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30">
        <f t="shared" si="0"/>
        <v>0</v>
      </c>
      <c r="N21" s="29">
        <f t="shared" si="0"/>
        <v>181</v>
      </c>
      <c r="O21" s="24">
        <f t="shared" si="0"/>
        <v>181</v>
      </c>
      <c r="P21" s="24">
        <f t="shared" si="0"/>
        <v>0</v>
      </c>
      <c r="Q21" s="24">
        <f t="shared" si="0"/>
        <v>0</v>
      </c>
      <c r="R21" s="30">
        <f t="shared" si="0"/>
        <v>0</v>
      </c>
    </row>
  </sheetData>
  <mergeCells count="36">
    <mergeCell ref="A4:R4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  <mergeCell ref="B17:C17"/>
    <mergeCell ref="I7:I10"/>
    <mergeCell ref="D7:D10"/>
    <mergeCell ref="E7:E10"/>
    <mergeCell ref="M7:M10"/>
    <mergeCell ref="J2:R2"/>
    <mergeCell ref="A21:B21"/>
    <mergeCell ref="F7:F10"/>
    <mergeCell ref="G7:G10"/>
    <mergeCell ref="H7:H10"/>
    <mergeCell ref="B16:C16"/>
    <mergeCell ref="B15:C15"/>
    <mergeCell ref="B13:C13"/>
    <mergeCell ref="B12:C12"/>
    <mergeCell ref="B11:C11"/>
    <mergeCell ref="B20:C20"/>
    <mergeCell ref="J7:J10"/>
    <mergeCell ref="N7:N10"/>
    <mergeCell ref="B14:C14"/>
    <mergeCell ref="B19:C19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2020-09-22T06:24:39Z</cp:lastPrinted>
  <dcterms:created xsi:type="dcterms:W3CDTF">2019-02-05T03:23:44Z</dcterms:created>
  <dcterms:modified xsi:type="dcterms:W3CDTF">2020-09-22T06:27:09Z</dcterms:modified>
</cp:coreProperties>
</file>